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Zoli\2015. 1. sz. ktv rendeleletmódosítás\"/>
    </mc:Choice>
  </mc:AlternateContent>
  <bookViews>
    <workbookView xWindow="0" yWindow="0" windowWidth="18852" windowHeight="10920"/>
  </bookViews>
  <sheets>
    <sheet name="11.sz.m Tartaléko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H34" i="1"/>
  <c r="H33" i="1"/>
  <c r="H32" i="1"/>
  <c r="H31" i="1"/>
  <c r="H30" i="1"/>
  <c r="H28" i="1"/>
  <c r="H27" i="1"/>
  <c r="H26" i="1"/>
  <c r="H13" i="1"/>
  <c r="H5" i="1"/>
  <c r="H35" i="1" s="1"/>
  <c r="G35" i="1" l="1"/>
  <c r="E35" i="1"/>
  <c r="B37" i="1" s="1"/>
  <c r="B25" i="1" l="1"/>
  <c r="B10" i="1"/>
  <c r="B12" i="1" s="1"/>
  <c r="B14" i="1" s="1"/>
  <c r="B35" i="1" s="1"/>
</calcChain>
</file>

<file path=xl/sharedStrings.xml><?xml version="1.0" encoding="utf-8"?>
<sst xmlns="http://schemas.openxmlformats.org/spreadsheetml/2006/main" count="38" uniqueCount="36">
  <si>
    <t>ÖNKORMÁNYZAT</t>
  </si>
  <si>
    <t>Eredeti előirányzat</t>
  </si>
  <si>
    <t>polgármesteri keret</t>
  </si>
  <si>
    <t>jegyzői keret</t>
  </si>
  <si>
    <t>általános tartalék</t>
  </si>
  <si>
    <t>Általános tartalék összesen</t>
  </si>
  <si>
    <t>Céltartalék összesen</t>
  </si>
  <si>
    <t>ÖNKORMÁNYZAT TARTALÉKAI ÖSSZESEN</t>
  </si>
  <si>
    <t xml:space="preserve">HUSK II. tereprendezése, kertépítése, térvilágításának kiépítése; </t>
  </si>
  <si>
    <t>Száva u.-i óvoda tető hő- és vízszigetelésének tervezése</t>
  </si>
  <si>
    <t>Kaszáló u-i óvodában csatorna és faelemek kezelése;</t>
  </si>
  <si>
    <t>hidak javítása, karbantartása;</t>
  </si>
  <si>
    <t>Kossuth u. 45. állagmegóvás, nyugati szárny szemétkihordás, bontás;</t>
  </si>
  <si>
    <t>Kossuth u. 64. állagmegóvás;</t>
  </si>
  <si>
    <t>Kazal u. járda terv korszerűsítése, kivitelezése a Nagyszénás u. – Virágos sétány között</t>
  </si>
  <si>
    <t>Ady u. járdaépítés.</t>
  </si>
  <si>
    <t>Összesen:</t>
  </si>
  <si>
    <t>Bölcsődei működés tartaléka</t>
  </si>
  <si>
    <t>bérkompenzáció (ez visszavonásra kerül év végén)</t>
  </si>
  <si>
    <t>védőnők illetmény pótlása (elmaradt évek)</t>
  </si>
  <si>
    <t>Budakeszi Járási pont</t>
  </si>
  <si>
    <t>közvilágítási hálózat korszerűsítés  (pótlás)</t>
  </si>
  <si>
    <t>közvilágítási hálózat korszerűsítés  áfa  (pótlás)</t>
  </si>
  <si>
    <t>óvoda cafeteria pótlás</t>
  </si>
  <si>
    <t>Keretösszeg  ezer forintban</t>
  </si>
  <si>
    <t>Polgárm. keret</t>
  </si>
  <si>
    <t>Jegyzői keret</t>
  </si>
  <si>
    <t>Általános tartalék</t>
  </si>
  <si>
    <t>Céltar-   talék.</t>
  </si>
  <si>
    <t>Bölcsődei tartalék</t>
  </si>
  <si>
    <t>Céltartalék 33.678.000 forint</t>
  </si>
  <si>
    <t>egyházak támogatása</t>
  </si>
  <si>
    <t>bajba került önkormányzatok támogatása</t>
  </si>
  <si>
    <t>mesekönyv fesztivál támogatása</t>
  </si>
  <si>
    <t>Summa</t>
  </si>
  <si>
    <t>ÖNKORMÁNYZAT TARTALÉKAI ÖSSZESEN 1.SZ. RENDELETMÓDOSÍTÁS UTÁN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</si>
</sst>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0" borderId="0" xfId="0" applyFont="1"/>
    <xf numFmtId="164" fontId="3" fillId="0" borderId="0" xfId="1" applyNumberFormat="1" applyFont="1"/>
    <xf numFmtId="0" fontId="2" fillId="3" borderId="2" xfId="0" applyFont="1" applyFill="1" applyBorder="1"/>
    <xf numFmtId="3" fontId="0" fillId="0" borderId="0" xfId="0" applyNumberFormat="1"/>
    <xf numFmtId="164" fontId="3" fillId="0" borderId="8" xfId="1" applyNumberFormat="1" applyFont="1" applyFill="1" applyBorder="1"/>
    <xf numFmtId="164" fontId="2" fillId="2" borderId="9" xfId="1" applyNumberFormat="1" applyFont="1" applyFill="1" applyBorder="1"/>
    <xf numFmtId="164" fontId="2" fillId="2" borderId="10" xfId="1" applyNumberFormat="1" applyFont="1" applyFill="1" applyBorder="1"/>
    <xf numFmtId="164" fontId="2" fillId="3" borderId="6" xfId="1" applyNumberFormat="1" applyFont="1" applyFill="1" applyBorder="1"/>
    <xf numFmtId="0" fontId="0" fillId="0" borderId="7" xfId="0" applyBorder="1"/>
    <xf numFmtId="3" fontId="0" fillId="0" borderId="7" xfId="0" applyNumberFormat="1" applyBorder="1"/>
    <xf numFmtId="164" fontId="2" fillId="0" borderId="11" xfId="1" applyNumberFormat="1" applyFont="1" applyBorder="1"/>
    <xf numFmtId="0" fontId="2" fillId="0" borderId="4" xfId="0" applyFont="1" applyFill="1" applyBorder="1"/>
    <xf numFmtId="3" fontId="6" fillId="3" borderId="7" xfId="0" applyNumberFormat="1" applyFont="1" applyFill="1" applyBorder="1"/>
    <xf numFmtId="164" fontId="3" fillId="0" borderId="12" xfId="1" applyNumberFormat="1" applyFont="1" applyBorder="1"/>
    <xf numFmtId="0" fontId="3" fillId="0" borderId="15" xfId="0" applyFont="1" applyBorder="1"/>
    <xf numFmtId="164" fontId="3" fillId="0" borderId="0" xfId="1" applyNumberFormat="1" applyFont="1" applyBorder="1"/>
    <xf numFmtId="0" fontId="4" fillId="0" borderId="15" xfId="0" applyFont="1" applyBorder="1" applyAlignment="1">
      <alignment horizontal="justify" vertical="center"/>
    </xf>
    <xf numFmtId="0" fontId="0" fillId="0" borderId="0" xfId="0" applyBorder="1"/>
    <xf numFmtId="0" fontId="5" fillId="0" borderId="15" xfId="0" applyFont="1" applyBorder="1" applyAlignment="1">
      <alignment horizontal="justify" vertical="center"/>
    </xf>
    <xf numFmtId="165" fontId="5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justify" vertical="center"/>
    </xf>
    <xf numFmtId="0" fontId="3" fillId="0" borderId="15" xfId="0" applyFont="1" applyBorder="1" applyAlignment="1">
      <alignment horizontal="right"/>
    </xf>
    <xf numFmtId="0" fontId="1" fillId="0" borderId="12" xfId="0" applyFont="1" applyBorder="1" applyAlignment="1">
      <alignment wrapText="1"/>
    </xf>
    <xf numFmtId="0" fontId="1" fillId="0" borderId="13" xfId="0" applyFont="1" applyFill="1" applyBorder="1" applyAlignment="1">
      <alignment wrapText="1"/>
    </xf>
    <xf numFmtId="164" fontId="2" fillId="3" borderId="3" xfId="1" applyNumberFormat="1" applyFont="1" applyFill="1" applyBorder="1"/>
    <xf numFmtId="0" fontId="7" fillId="0" borderId="14" xfId="0" applyFont="1" applyBorder="1"/>
    <xf numFmtId="0" fontId="2" fillId="3" borderId="4" xfId="0" applyFont="1" applyFill="1" applyBorder="1"/>
    <xf numFmtId="164" fontId="3" fillId="3" borderId="6" xfId="1" applyNumberFormat="1" applyFont="1" applyFill="1" applyBorder="1"/>
    <xf numFmtId="3" fontId="6" fillId="3" borderId="8" xfId="0" applyNumberFormat="1" applyFont="1" applyFill="1" applyBorder="1"/>
    <xf numFmtId="0" fontId="0" fillId="0" borderId="8" xfId="0" applyBorder="1"/>
    <xf numFmtId="3" fontId="0" fillId="0" borderId="8" xfId="0" applyNumberFormat="1" applyBorder="1"/>
    <xf numFmtId="0" fontId="1" fillId="0" borderId="16" xfId="0" applyFont="1" applyBorder="1" applyAlignment="1">
      <alignment horizontal="center" vertical="center"/>
    </xf>
    <xf numFmtId="3" fontId="6" fillId="3" borderId="17" xfId="0" applyNumberFormat="1" applyFont="1" applyFill="1" applyBorder="1"/>
    <xf numFmtId="0" fontId="2" fillId="3" borderId="5" xfId="0" applyFont="1" applyFill="1" applyBorder="1"/>
    <xf numFmtId="164" fontId="2" fillId="3" borderId="18" xfId="1" applyNumberFormat="1" applyFont="1" applyFill="1" applyBorder="1"/>
    <xf numFmtId="3" fontId="6" fillId="3" borderId="19" xfId="0" applyNumberFormat="1" applyFont="1" applyFill="1" applyBorder="1"/>
    <xf numFmtId="164" fontId="6" fillId="3" borderId="19" xfId="0" applyNumberFormat="1" applyFont="1" applyFill="1" applyBorder="1"/>
    <xf numFmtId="3" fontId="6" fillId="3" borderId="10" xfId="0" applyNumberFormat="1" applyFont="1" applyFill="1" applyBorder="1"/>
    <xf numFmtId="3" fontId="6" fillId="3" borderId="20" xfId="0" applyNumberFormat="1" applyFont="1" applyFill="1" applyBorder="1"/>
    <xf numFmtId="0" fontId="3" fillId="0" borderId="7" xfId="0" applyFont="1" applyBorder="1"/>
    <xf numFmtId="164" fontId="3" fillId="0" borderId="7" xfId="1" applyNumberFormat="1" applyFont="1" applyBorder="1"/>
    <xf numFmtId="2" fontId="5" fillId="0" borderId="7" xfId="0" applyNumberFormat="1" applyFont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8"/>
  <sheetViews>
    <sheetView tabSelected="1" topLeftCell="A10" zoomScaleNormal="100" workbookViewId="0">
      <selection activeCell="A41" sqref="A41"/>
    </sheetView>
  </sheetViews>
  <sheetFormatPr defaultRowHeight="14.4" x14ac:dyDescent="0.3"/>
  <cols>
    <col min="1" max="1" width="73.6640625" style="5" customWidth="1"/>
    <col min="2" max="2" width="21.88671875" style="6" customWidth="1"/>
    <col min="3" max="3" width="9.33203125" customWidth="1"/>
    <col min="4" max="4" width="9.44140625" customWidth="1"/>
  </cols>
  <sheetData>
    <row r="3" spans="1:8" ht="4.5" customHeight="1" thickBot="1" x14ac:dyDescent="0.35"/>
    <row r="4" spans="1:8" ht="31.5" customHeight="1" thickBot="1" x14ac:dyDescent="0.5">
      <c r="A4" s="30">
        <v>2015</v>
      </c>
      <c r="B4" s="18"/>
      <c r="C4" s="27" t="s">
        <v>25</v>
      </c>
      <c r="D4" s="27" t="s">
        <v>26</v>
      </c>
      <c r="E4" s="27" t="s">
        <v>27</v>
      </c>
      <c r="F4" s="27" t="s">
        <v>28</v>
      </c>
      <c r="G4" s="28" t="s">
        <v>29</v>
      </c>
      <c r="H4" s="36" t="s">
        <v>34</v>
      </c>
    </row>
    <row r="5" spans="1:8" ht="21.75" customHeight="1" thickBot="1" x14ac:dyDescent="0.35">
      <c r="A5" s="31" t="s">
        <v>24</v>
      </c>
      <c r="B5" s="32"/>
      <c r="C5" s="17">
        <v>1000</v>
      </c>
      <c r="D5" s="17">
        <v>1000</v>
      </c>
      <c r="E5" s="17">
        <v>5000</v>
      </c>
      <c r="F5" s="17">
        <v>41150</v>
      </c>
      <c r="G5" s="33">
        <v>51145</v>
      </c>
      <c r="H5" s="37">
        <f>SUM(C5:G5)</f>
        <v>99295</v>
      </c>
    </row>
    <row r="6" spans="1:8" ht="15" thickBot="1" x14ac:dyDescent="0.35">
      <c r="A6" s="16" t="s">
        <v>0</v>
      </c>
      <c r="B6" s="15" t="s">
        <v>1</v>
      </c>
      <c r="C6" s="14"/>
      <c r="D6" s="13"/>
      <c r="E6" s="13"/>
      <c r="F6" s="13"/>
      <c r="G6" s="34"/>
      <c r="H6" s="13"/>
    </row>
    <row r="7" spans="1:8" ht="15" customHeight="1" x14ac:dyDescent="0.3">
      <c r="A7" s="1" t="s">
        <v>2</v>
      </c>
      <c r="B7" s="9">
        <v>1000</v>
      </c>
      <c r="C7" s="14"/>
      <c r="D7" s="13"/>
      <c r="E7" s="13"/>
      <c r="F7" s="13"/>
      <c r="G7" s="34"/>
      <c r="H7" s="13"/>
    </row>
    <row r="8" spans="1:8" x14ac:dyDescent="0.3">
      <c r="A8" s="1" t="s">
        <v>3</v>
      </c>
      <c r="B8" s="9">
        <v>1000</v>
      </c>
      <c r="C8" s="14"/>
      <c r="D8" s="13"/>
      <c r="E8" s="13"/>
      <c r="F8" s="13"/>
      <c r="G8" s="34"/>
      <c r="H8" s="13"/>
    </row>
    <row r="9" spans="1:8" ht="15" thickBot="1" x14ac:dyDescent="0.35">
      <c r="A9" s="1" t="s">
        <v>4</v>
      </c>
      <c r="B9" s="9">
        <v>5000</v>
      </c>
      <c r="C9" s="14"/>
      <c r="D9" s="13"/>
      <c r="E9" s="13"/>
      <c r="F9" s="13"/>
      <c r="G9" s="34"/>
      <c r="H9" s="13"/>
    </row>
    <row r="10" spans="1:8" ht="15" thickBot="1" x14ac:dyDescent="0.35">
      <c r="A10" s="2" t="s">
        <v>5</v>
      </c>
      <c r="B10" s="10">
        <f>SUM(B7:B9)</f>
        <v>7000</v>
      </c>
      <c r="C10" s="14"/>
      <c r="D10" s="13"/>
      <c r="E10" s="13"/>
      <c r="F10" s="13"/>
      <c r="G10" s="34"/>
      <c r="H10" s="13"/>
    </row>
    <row r="11" spans="1:8" ht="15" thickBot="1" x14ac:dyDescent="0.35">
      <c r="A11" s="3" t="s">
        <v>6</v>
      </c>
      <c r="B11" s="10">
        <v>41150</v>
      </c>
      <c r="C11" s="14"/>
      <c r="D11" s="13"/>
      <c r="E11" s="13"/>
      <c r="F11" s="13"/>
      <c r="G11" s="34"/>
      <c r="H11" s="13"/>
    </row>
    <row r="12" spans="1:8" ht="15" customHeight="1" thickBot="1" x14ac:dyDescent="0.35">
      <c r="A12" s="4" t="s">
        <v>7</v>
      </c>
      <c r="B12" s="11">
        <f>+B10+B11</f>
        <v>48150</v>
      </c>
      <c r="C12" s="14"/>
      <c r="D12" s="13"/>
      <c r="E12" s="13"/>
      <c r="F12" s="13"/>
      <c r="G12" s="34"/>
      <c r="H12" s="13"/>
    </row>
    <row r="13" spans="1:8" ht="15" thickBot="1" x14ac:dyDescent="0.35">
      <c r="A13" s="19" t="s">
        <v>17</v>
      </c>
      <c r="B13" s="20">
        <v>51145</v>
      </c>
      <c r="C13" s="14"/>
      <c r="D13" s="13"/>
      <c r="E13" s="13"/>
      <c r="F13" s="13"/>
      <c r="G13" s="35">
        <v>-51145</v>
      </c>
      <c r="H13" s="14">
        <f>SUM(G13)</f>
        <v>-51145</v>
      </c>
    </row>
    <row r="14" spans="1:8" ht="15" thickBot="1" x14ac:dyDescent="0.35">
      <c r="A14" s="7" t="s">
        <v>7</v>
      </c>
      <c r="B14" s="12">
        <f>SUM(B12:B13)</f>
        <v>99295</v>
      </c>
      <c r="C14" s="14"/>
      <c r="D14" s="13"/>
      <c r="E14" s="13"/>
      <c r="F14" s="13"/>
      <c r="G14" s="34"/>
      <c r="H14" s="13"/>
    </row>
    <row r="15" spans="1:8" ht="13.2" x14ac:dyDescent="0.25">
      <c r="A15" s="21" t="s">
        <v>30</v>
      </c>
      <c r="B15" s="22"/>
      <c r="C15" s="14"/>
      <c r="D15" s="13"/>
      <c r="E15" s="13"/>
      <c r="F15" s="13"/>
      <c r="G15" s="34"/>
      <c r="H15" s="13"/>
    </row>
    <row r="16" spans="1:8" ht="13.2" x14ac:dyDescent="0.25">
      <c r="A16" s="23" t="s">
        <v>8</v>
      </c>
      <c r="B16" s="24">
        <v>3000000</v>
      </c>
      <c r="C16" s="14"/>
      <c r="D16" s="13"/>
      <c r="E16" s="13"/>
      <c r="F16" s="13"/>
      <c r="G16" s="34"/>
      <c r="H16" s="13"/>
    </row>
    <row r="17" spans="1:8" ht="13.2" x14ac:dyDescent="0.25">
      <c r="A17" s="23" t="s">
        <v>9</v>
      </c>
      <c r="B17" s="24">
        <v>1150000</v>
      </c>
      <c r="C17" s="14"/>
      <c r="D17" s="13"/>
      <c r="E17" s="13"/>
      <c r="F17" s="13"/>
      <c r="G17" s="34"/>
      <c r="H17" s="13"/>
    </row>
    <row r="18" spans="1:8" ht="13.2" x14ac:dyDescent="0.25">
      <c r="A18" s="23" t="s">
        <v>10</v>
      </c>
      <c r="B18" s="24">
        <v>2000000</v>
      </c>
      <c r="C18" s="14"/>
      <c r="D18" s="13"/>
      <c r="E18" s="13"/>
      <c r="F18" s="13"/>
      <c r="G18" s="34"/>
      <c r="H18" s="13"/>
    </row>
    <row r="19" spans="1:8" ht="13.2" x14ac:dyDescent="0.25">
      <c r="A19" s="23" t="s">
        <v>11</v>
      </c>
      <c r="B19" s="24">
        <v>5000000</v>
      </c>
      <c r="C19" s="14"/>
      <c r="D19" s="13"/>
      <c r="E19" s="13"/>
      <c r="F19" s="13"/>
      <c r="G19" s="34"/>
      <c r="H19" s="13"/>
    </row>
    <row r="20" spans="1:8" ht="13.2" x14ac:dyDescent="0.25">
      <c r="A20" s="23" t="s">
        <v>12</v>
      </c>
      <c r="B20" s="24">
        <v>2000000</v>
      </c>
      <c r="C20" s="14"/>
      <c r="D20" s="13"/>
      <c r="E20" s="13"/>
      <c r="F20" s="13"/>
      <c r="G20" s="34"/>
      <c r="H20" s="13"/>
    </row>
    <row r="21" spans="1:8" ht="13.2" customHeight="1" x14ac:dyDescent="0.25">
      <c r="A21" s="23" t="s">
        <v>13</v>
      </c>
      <c r="B21" s="24">
        <v>2000000</v>
      </c>
      <c r="C21" s="14"/>
      <c r="D21" s="13"/>
      <c r="E21" s="13"/>
      <c r="F21" s="13"/>
      <c r="G21" s="34"/>
      <c r="H21" s="13"/>
    </row>
    <row r="22" spans="1:8" ht="13.2" x14ac:dyDescent="0.25">
      <c r="A22" s="23" t="s">
        <v>14</v>
      </c>
      <c r="B22" s="24">
        <v>10528000</v>
      </c>
      <c r="C22" s="14"/>
      <c r="D22" s="13"/>
      <c r="E22" s="13"/>
      <c r="F22" s="13"/>
      <c r="G22" s="34"/>
      <c r="H22" s="13"/>
    </row>
    <row r="23" spans="1:8" ht="13.2" x14ac:dyDescent="0.25">
      <c r="A23" s="23" t="s">
        <v>15</v>
      </c>
      <c r="B23" s="24">
        <v>8000000</v>
      </c>
      <c r="C23" s="14"/>
      <c r="D23" s="13"/>
      <c r="E23" s="13"/>
      <c r="F23" s="13"/>
      <c r="G23" s="34"/>
      <c r="H23" s="13"/>
    </row>
    <row r="24" spans="1:8" x14ac:dyDescent="0.3">
      <c r="A24" s="19"/>
      <c r="B24" s="25"/>
      <c r="C24" s="14"/>
      <c r="D24" s="13"/>
      <c r="E24" s="13"/>
      <c r="F24" s="13"/>
      <c r="G24" s="34"/>
      <c r="H24" s="13"/>
    </row>
    <row r="25" spans="1:8" x14ac:dyDescent="0.3">
      <c r="A25" s="26" t="s">
        <v>16</v>
      </c>
      <c r="B25" s="24">
        <f>SUM(B16:B24)</f>
        <v>33678000</v>
      </c>
      <c r="C25" s="14"/>
      <c r="D25" s="13"/>
      <c r="E25" s="13"/>
      <c r="F25" s="13"/>
      <c r="G25" s="34"/>
      <c r="H25" s="13"/>
    </row>
    <row r="26" spans="1:8" x14ac:dyDescent="0.3">
      <c r="A26" s="44" t="s">
        <v>18</v>
      </c>
      <c r="B26" s="45"/>
      <c r="C26" s="14"/>
      <c r="D26" s="13"/>
      <c r="E26" s="14">
        <v>114</v>
      </c>
      <c r="F26" s="14"/>
      <c r="G26" s="13"/>
      <c r="H26" s="14">
        <f>SUM(E26:G26)</f>
        <v>114</v>
      </c>
    </row>
    <row r="27" spans="1:8" x14ac:dyDescent="0.3">
      <c r="A27" s="44" t="s">
        <v>19</v>
      </c>
      <c r="B27" s="45"/>
      <c r="C27" s="14"/>
      <c r="D27" s="13"/>
      <c r="E27" s="14">
        <v>-1100</v>
      </c>
      <c r="F27" s="14"/>
      <c r="G27" s="13"/>
      <c r="H27" s="14">
        <f>SUM(E27:G27)</f>
        <v>-1100</v>
      </c>
    </row>
    <row r="28" spans="1:8" x14ac:dyDescent="0.3">
      <c r="A28" s="44" t="s">
        <v>20</v>
      </c>
      <c r="B28" s="45"/>
      <c r="C28" s="14"/>
      <c r="D28" s="13"/>
      <c r="E28" s="14">
        <v>-194</v>
      </c>
      <c r="F28" s="14"/>
      <c r="G28" s="13"/>
      <c r="H28" s="14">
        <f>SUM(E28:G28)</f>
        <v>-194</v>
      </c>
    </row>
    <row r="29" spans="1:8" x14ac:dyDescent="0.3">
      <c r="A29" s="44" t="s">
        <v>21</v>
      </c>
      <c r="B29" s="45"/>
      <c r="C29" s="14"/>
      <c r="D29" s="46"/>
      <c r="E29" s="14"/>
      <c r="F29" s="14">
        <v>-5884</v>
      </c>
      <c r="G29" s="13"/>
      <c r="H29" s="14">
        <v>-5884</v>
      </c>
    </row>
    <row r="30" spans="1:8" x14ac:dyDescent="0.3">
      <c r="A30" s="44" t="s">
        <v>22</v>
      </c>
      <c r="B30" s="45"/>
      <c r="C30" s="14"/>
      <c r="D30" s="13"/>
      <c r="E30" s="14"/>
      <c r="F30" s="14">
        <v>-1588</v>
      </c>
      <c r="G30" s="13"/>
      <c r="H30" s="14">
        <f>SUM(F30:G30)</f>
        <v>-1588</v>
      </c>
    </row>
    <row r="31" spans="1:8" x14ac:dyDescent="0.3">
      <c r="A31" s="44" t="s">
        <v>23</v>
      </c>
      <c r="B31" s="45"/>
      <c r="C31" s="14"/>
      <c r="D31" s="13"/>
      <c r="E31" s="14">
        <v>-1542</v>
      </c>
      <c r="F31" s="14"/>
      <c r="G31" s="13"/>
      <c r="H31" s="14">
        <f>SUM(E31:G31)</f>
        <v>-1542</v>
      </c>
    </row>
    <row r="32" spans="1:8" x14ac:dyDescent="0.3">
      <c r="A32" s="44" t="s">
        <v>31</v>
      </c>
      <c r="B32" s="45"/>
      <c r="C32" s="14"/>
      <c r="D32" s="13"/>
      <c r="E32" s="13"/>
      <c r="F32" s="14">
        <v>-4000</v>
      </c>
      <c r="G32" s="13"/>
      <c r="H32" s="14">
        <f>SUM(F32:G32)</f>
        <v>-4000</v>
      </c>
    </row>
    <row r="33" spans="1:8" x14ac:dyDescent="0.3">
      <c r="A33" s="44" t="s">
        <v>32</v>
      </c>
      <c r="B33" s="45"/>
      <c r="C33" s="14"/>
      <c r="D33" s="13"/>
      <c r="E33" s="13"/>
      <c r="F33" s="13">
        <v>-100</v>
      </c>
      <c r="G33" s="13"/>
      <c r="H33" s="13">
        <f>SUM(F33:G33)</f>
        <v>-100</v>
      </c>
    </row>
    <row r="34" spans="1:8" x14ac:dyDescent="0.3">
      <c r="A34" s="44" t="s">
        <v>33</v>
      </c>
      <c r="B34" s="45"/>
      <c r="C34" s="14"/>
      <c r="D34" s="13"/>
      <c r="E34" s="13"/>
      <c r="F34" s="13">
        <v>-1000</v>
      </c>
      <c r="G34" s="13"/>
      <c r="H34" s="14">
        <f>SUM(F34:G34)</f>
        <v>-1000</v>
      </c>
    </row>
    <row r="35" spans="1:8" ht="15" thickBot="1" x14ac:dyDescent="0.35">
      <c r="A35" s="38" t="s">
        <v>7</v>
      </c>
      <c r="B35" s="39">
        <f>B14</f>
        <v>99295</v>
      </c>
      <c r="C35" s="40">
        <v>1000</v>
      </c>
      <c r="D35" s="41">
        <v>1000</v>
      </c>
      <c r="E35" s="40">
        <f>E5+E26+E27+E28+E31</f>
        <v>2278</v>
      </c>
      <c r="F35" s="40">
        <f>F5+F29+F30+F32+F33+F34</f>
        <v>28578</v>
      </c>
      <c r="G35" s="42">
        <f>G5+G13</f>
        <v>0</v>
      </c>
      <c r="H35" s="43">
        <f>H5+H13+H26+H27+H28+H29+H30+H31+H32+H33+H34</f>
        <v>32856</v>
      </c>
    </row>
    <row r="36" spans="1:8" ht="15" thickBot="1" x14ac:dyDescent="0.35">
      <c r="C36" s="8"/>
    </row>
    <row r="37" spans="1:8" ht="15" thickBot="1" x14ac:dyDescent="0.35">
      <c r="A37" s="7" t="s">
        <v>35</v>
      </c>
      <c r="B37" s="29">
        <f>C35+D35+E35+F35</f>
        <v>32856</v>
      </c>
      <c r="C37" s="8"/>
    </row>
    <row r="38" spans="1:8" x14ac:dyDescent="0.3">
      <c r="C38" s="8"/>
    </row>
  </sheetData>
  <printOptions horizontalCentered="1"/>
  <pageMargins left="0.74803149606299213" right="0.74803149606299213" top="1.5748031496062993" bottom="0.98425196850393704" header="0.51181102362204722" footer="0.51181102362204722"/>
  <pageSetup paperSize="9" scale="72" orientation="landscape" r:id="rId1"/>
  <headerFooter alignWithMargins="0">
    <oddHeader>&amp;L11. sz. melléklet&amp;C&amp;"Arial,Félkövér"&amp;12 
Nagykovácsi Nagyközség Önkormányzatának tartalékai 2015. év</oddHeader>
    <oddFooter>&amp;L&amp;D&amp;R&amp;F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D75E11511B921F4AA8A68946CDD86A4D" ma:contentTypeVersion="0" ma:contentTypeDescription="Új dokumentum létrehozása." ma:contentTypeScope="" ma:versionID="0b1ee6d5a97297145cd374b938087f0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bc50c9691cc8dce0c9fcec5c727a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A42B53-0C7D-4934-A0E6-AD49E571E6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98E132-410B-467B-9094-BA516DF393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F03FA9F-0A93-4DF3-BDA9-B6712992034F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11.sz.m Tartalékok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Kamarás Zita</dc:creator>
  <cp:lastModifiedBy>perlakizoltan</cp:lastModifiedBy>
  <cp:lastPrinted>2015-05-14T07:36:09Z</cp:lastPrinted>
  <dcterms:created xsi:type="dcterms:W3CDTF">2015-05-08T07:36:11Z</dcterms:created>
  <dcterms:modified xsi:type="dcterms:W3CDTF">2015-05-14T10:01:53Z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0x010100D75E11511B921F4AA8A68946CDD86A4D</vt:lpwstr>
  </property>
</Properties>
</file>